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User\Documents\N-Forma\Services\1.Diagnostics\"/>
    </mc:Choice>
  </mc:AlternateContent>
  <xr:revisionPtr revIDLastSave="0" documentId="13_ncr:1_{B1980912-EFFF-4A2B-83D8-2DE251E2355B}" xr6:coauthVersionLast="47" xr6:coauthVersionMax="47" xr10:uidLastSave="{00000000-0000-0000-0000-000000000000}"/>
  <bookViews>
    <workbookView xWindow="-120" yWindow="-120" windowWidth="23310" windowHeight="13740" tabRatio="810" xr2:uid="{00000000-000D-0000-FFFF-FFFF00000000}"/>
  </bookViews>
  <sheets>
    <sheet name="Введение" sheetId="14" r:id="rId1"/>
    <sheet name="1. Интегральная оценка" sheetId="12" r:id="rId2"/>
    <sheet name="2. Система справочников" sheetId="4" r:id="rId3"/>
    <sheet name="3. Группы НСИ" sheetId="10" r:id="rId4"/>
    <sheet name="4. Методология" sheetId="6" r:id="rId5"/>
    <sheet name="5. Регламенты и инструкции" sheetId="7" r:id="rId6"/>
    <sheet name="6. Информационные системы" sheetId="8" r:id="rId7"/>
    <sheet name="Расчеты" sheetId="17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0" l="1"/>
  <c r="K7" i="17" l="1"/>
  <c r="J7" i="17"/>
  <c r="I7" i="17"/>
  <c r="H7" i="17"/>
  <c r="K6" i="17"/>
  <c r="J6" i="17"/>
  <c r="I6" i="17"/>
  <c r="H6" i="17"/>
  <c r="K5" i="17"/>
  <c r="J5" i="17"/>
  <c r="I5" i="17"/>
  <c r="H5" i="17"/>
  <c r="K4" i="17"/>
  <c r="J4" i="17"/>
  <c r="I4" i="17"/>
  <c r="H4" i="17"/>
  <c r="K3" i="17"/>
  <c r="J3" i="17"/>
  <c r="I3" i="17"/>
  <c r="H3" i="17"/>
  <c r="F7" i="17" a="1"/>
  <c r="F7" i="17" s="1"/>
  <c r="E7" i="17" a="1"/>
  <c r="E7" i="17" s="1"/>
  <c r="D7" i="17" a="1"/>
  <c r="D7" i="17" s="1"/>
  <c r="C7" i="17" s="1" a="1"/>
  <c r="C7" i="17" s="1"/>
  <c r="F6" i="17" a="1"/>
  <c r="F6" i="17" s="1"/>
  <c r="E6" i="17" a="1"/>
  <c r="E6" i="17" s="1"/>
  <c r="D6" i="17" a="1"/>
  <c r="D6" i="17" s="1"/>
  <c r="C6" i="17" s="1" a="1"/>
  <c r="C6" i="17" s="1"/>
  <c r="F5" i="17" a="1"/>
  <c r="F5" i="17" s="1"/>
  <c r="E5" i="17" a="1"/>
  <c r="E5" i="17" s="1"/>
  <c r="D5" i="17" a="1"/>
  <c r="D5" i="17" s="1"/>
  <c r="C5" i="17" s="1" a="1"/>
  <c r="C5" i="17" s="1"/>
  <c r="F4" i="17" a="1"/>
  <c r="F4" i="17" s="1"/>
  <c r="E4" i="17" a="1"/>
  <c r="E4" i="17" s="1"/>
  <c r="D4" i="17" a="1"/>
  <c r="D4" i="17" s="1"/>
  <c r="C4" i="17" s="1" a="1"/>
  <c r="C4" i="17" s="1"/>
  <c r="F3" i="17" a="1"/>
  <c r="F3" i="17" s="1"/>
  <c r="E3" i="17" a="1"/>
  <c r="E3" i="17" s="1"/>
  <c r="D3" i="17" a="1"/>
  <c r="D3" i="17" s="1"/>
  <c r="C3" i="17" s="1" a="1"/>
  <c r="C3" i="17" s="1"/>
  <c r="C8" i="17" s="1"/>
  <c r="G6" i="17" l="1"/>
  <c r="G7" i="17"/>
  <c r="G4" i="17"/>
  <c r="G3" i="17"/>
  <c r="G5" i="17"/>
  <c r="E8" i="17"/>
  <c r="F8" i="17"/>
  <c r="D8" i="17"/>
  <c r="C2" i="4"/>
  <c r="C2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<sst xmlns="http://schemas.openxmlformats.org/spreadsheetml/2006/main" count="153" uniqueCount="119">
  <si>
    <t>Система справочников</t>
  </si>
  <si>
    <t>Нормализация</t>
  </si>
  <si>
    <t>Наполнение</t>
  </si>
  <si>
    <t>Миграция</t>
  </si>
  <si>
    <t>Внедрение</t>
  </si>
  <si>
    <t>Ведение</t>
  </si>
  <si>
    <t>Тип группы НСИ</t>
  </si>
  <si>
    <t>Группа НСИ Подрядчика</t>
  </si>
  <si>
    <t>Смешанная группа</t>
  </si>
  <si>
    <t>Формирование групп</t>
  </si>
  <si>
    <t>Интеграция процессов в группах</t>
  </si>
  <si>
    <t>Контроль соблюдения регламентов</t>
  </si>
  <si>
    <t>Консультации и поддержка</t>
  </si>
  <si>
    <t>Аутсорсинг и аутстаффинг</t>
  </si>
  <si>
    <t>Методология работы с НСИ</t>
  </si>
  <si>
    <t>Разделы методологии</t>
  </si>
  <si>
    <t>Управления проектами НСИ</t>
  </si>
  <si>
    <t>Оптимизация оргструктуры для работы НСИ</t>
  </si>
  <si>
    <t>Централизация управления НСИ</t>
  </si>
  <si>
    <t>Переход на аутсорсинг и аутстаффинг</t>
  </si>
  <si>
    <t>Инструкции по работе с НСИ</t>
  </si>
  <si>
    <t>Интеграция и управление потоками данных</t>
  </si>
  <si>
    <t>Автоматизация работы с данными</t>
  </si>
  <si>
    <t>Модификация и развитие ИС</t>
  </si>
  <si>
    <t>Нормализация данных</t>
  </si>
  <si>
    <t>Сопоставление (маппинг)</t>
  </si>
  <si>
    <t>Миграция данных</t>
  </si>
  <si>
    <t>Наполнение записей НСИ</t>
  </si>
  <si>
    <t>Разработка модели и структуры данных</t>
  </si>
  <si>
    <t>Разработка классификаций и аналитики</t>
  </si>
  <si>
    <t>Разработка и внедрение</t>
  </si>
  <si>
    <t>Актуализация и адаптация</t>
  </si>
  <si>
    <t>Консультирование по применению</t>
  </si>
  <si>
    <t>Контроль соблюдения</t>
  </si>
  <si>
    <t>Регламенты и инструкции</t>
  </si>
  <si>
    <t>Отчетность</t>
  </si>
  <si>
    <t>Работа со справочниками</t>
  </si>
  <si>
    <t>Права и обязанности</t>
  </si>
  <si>
    <t>Порядок взаимодействия</t>
  </si>
  <si>
    <t>Функции и операции</t>
  </si>
  <si>
    <t>Обработка первичных документов</t>
  </si>
  <si>
    <t>Маршрутизация</t>
  </si>
  <si>
    <t>Соблюдение сроков</t>
  </si>
  <si>
    <t>Обработка содержимого</t>
  </si>
  <si>
    <t>Работа с информационными системами</t>
  </si>
  <si>
    <t>Назначение ролей и прав пользователей</t>
  </si>
  <si>
    <t>Обработка сбоев и нештатных ситуаций</t>
  </si>
  <si>
    <t>Обновление и модификация</t>
  </si>
  <si>
    <t>Интеграция</t>
  </si>
  <si>
    <t>Служба НСИ Заказчика</t>
  </si>
  <si>
    <t>Информационные системы</t>
  </si>
  <si>
    <t>В основном требуется</t>
  </si>
  <si>
    <t>Типы информационных систем</t>
  </si>
  <si>
    <t>Модель данных</t>
  </si>
  <si>
    <t>Импортозамещение</t>
  </si>
  <si>
    <t>Поддержка</t>
  </si>
  <si>
    <t>Классификация</t>
  </si>
  <si>
    <t>Сопровождение</t>
  </si>
  <si>
    <t>Проектирование</t>
  </si>
  <si>
    <t>Группы НСИ</t>
  </si>
  <si>
    <t>Требуется</t>
  </si>
  <si>
    <t>Не требуется</t>
  </si>
  <si>
    <t>Отчасти требуется</t>
  </si>
  <si>
    <t>Методология</t>
  </si>
  <si>
    <t>Функциональная зрелость</t>
  </si>
  <si>
    <t>Качество использования</t>
  </si>
  <si>
    <t>Потенциал развития</t>
  </si>
  <si>
    <t>Обеспечивает полноту, согласованность и целостность НСИ</t>
  </si>
  <si>
    <t>Состоят из обученных взаимозаменяемых  сотрудников</t>
  </si>
  <si>
    <t>Учитывает  большинство аспектов работы с НСИ</t>
  </si>
  <si>
    <t>Регулируют большинство процессов работы с НСИ</t>
  </si>
  <si>
    <t>Наличие функциональности для создания и поддержания системы справочников</t>
  </si>
  <si>
    <t>Большинство целевых пользователей работают с данными справочников</t>
  </si>
  <si>
    <t>Обеспечивают поддержание актуальности и высокого качества НСИ</t>
  </si>
  <si>
    <t>Методологией руководствуется большинство пользователей и сотрудников групп ведения НСИ</t>
  </si>
  <si>
    <t>Соблюдается большинством пользователей и сотрудников групп ведения НСИ</t>
  </si>
  <si>
    <t>Задействовано большинство функций информационных систем для ведения НСИ</t>
  </si>
  <si>
    <t>Гибкость и открытость для дополнения и модификации</t>
  </si>
  <si>
    <t>Быстро адаптируются к новым требованиям к ведению НСИ</t>
  </si>
  <si>
    <t>Возможность доработки и обновления для поддержки изменений в системе НСИ</t>
  </si>
  <si>
    <t>Характеристики наивысшей оценки (A) составляющих системы НСИ</t>
  </si>
  <si>
    <t>Составляющие системы НСИ</t>
  </si>
  <si>
    <t>Потребность в улучшениях</t>
  </si>
  <si>
    <t>Средняя оценка</t>
  </si>
  <si>
    <t>Другие</t>
  </si>
  <si>
    <t>Качество составляющих системы НСИ</t>
  </si>
  <si>
    <r>
      <rPr>
        <sz val="11"/>
        <color theme="1"/>
        <rFont val="Wingdings"/>
        <charset val="2"/>
      </rPr>
      <t>§</t>
    </r>
    <r>
      <rPr>
        <sz val="11"/>
        <color theme="1"/>
        <rFont val="Calibri"/>
        <family val="2"/>
        <charset val="204"/>
        <scheme val="minor"/>
      </rPr>
      <t xml:space="preserve"> Сравнительные оценки текущего состояния и потребностей в улучшении для составляющих системы НСИ:</t>
    </r>
    <r>
      <rPr>
        <sz val="11"/>
        <color theme="1"/>
        <rFont val="Calibri"/>
        <family val="2"/>
        <charset val="2"/>
        <scheme val="minor"/>
      </rPr>
      <t xml:space="preserve"> справочников, групп НСИ, методологии, регламентов и инструкций, информационных систем.</t>
    </r>
  </si>
  <si>
    <t xml:space="preserve">n-forma.ru/Express-Diagnostic-Form.html </t>
  </si>
  <si>
    <t>Вам поможет это сделать заполнение Диагностической карты проекта НСИ на странице нашего сайта:</t>
  </si>
  <si>
    <t>Товары, материалы</t>
  </si>
  <si>
    <t>Работы, услуги</t>
  </si>
  <si>
    <t>Продукты, тарифы</t>
  </si>
  <si>
    <t>Оборудование, инженерные системы</t>
  </si>
  <si>
    <t>Транспортные средства</t>
  </si>
  <si>
    <t>Нематериальные и цифровые активы</t>
  </si>
  <si>
    <t>Здания, сооружения</t>
  </si>
  <si>
    <t>Центры прибыли, затрат</t>
  </si>
  <si>
    <t>Планы счетов, статьи затрат, аналитика</t>
  </si>
  <si>
    <t>Банки, валюты, расчетные счета</t>
  </si>
  <si>
    <t>Заказчики, абоненты</t>
  </si>
  <si>
    <t>Поставщики, подрядчики</t>
  </si>
  <si>
    <t>Партнеры, агенты, представители</t>
  </si>
  <si>
    <t>Договоры, соглашения</t>
  </si>
  <si>
    <t>Персонал, студенты</t>
  </si>
  <si>
    <t>Оргструктура, филиалы, подразделения</t>
  </si>
  <si>
    <t>Комментарии</t>
  </si>
  <si>
    <t>© Ноябрь 2024</t>
  </si>
  <si>
    <t>MDM - управление мастер-данными</t>
  </si>
  <si>
    <t>ERP - управление предприятием, учет операций</t>
  </si>
  <si>
    <t>ТОиР - техническое обслуживание и ремонт</t>
  </si>
  <si>
    <t>HRM - управление персоналом</t>
  </si>
  <si>
    <t>Excel, Access, Google Docs и т.п.</t>
  </si>
  <si>
    <t>CRM - управление отношениями с клиентами</t>
  </si>
  <si>
    <t>MDM анкета: интегральная оценка качества и потребностей в улучшении системы НСИ</t>
  </si>
  <si>
    <t>Типы справочников</t>
  </si>
  <si>
    <t>Анкета предназначена для быстрой оценки состояния системы НСИ, отдельных ее составляющих и потребностей в их улучшении.</t>
  </si>
  <si>
    <t>Основываясь на оценках MDM анкеты, вы можете принять решение о необходимости уточнить приоритеты вашего проекта в области НСИ, оценить вероятность наступления рисков, реализации нежелательных сценариев и внести необходимые изменения в проект.</t>
  </si>
  <si>
    <r>
      <rPr>
        <sz val="11"/>
        <color theme="1"/>
        <rFont val="Wingdings"/>
        <charset val="2"/>
      </rPr>
      <t>§</t>
    </r>
    <r>
      <rPr>
        <sz val="11"/>
        <color theme="1"/>
        <rFont val="Calibri"/>
        <family val="2"/>
        <charset val="204"/>
        <scheme val="minor"/>
      </rPr>
      <t xml:space="preserve"> Интегральную оценку функциональной зрелости, качества использования и потенциала развития системы НСИ</t>
    </r>
    <r>
      <rPr>
        <sz val="11"/>
        <color theme="1"/>
        <rFont val="Calibri"/>
        <family val="2"/>
        <charset val="2"/>
        <scheme val="minor"/>
      </rPr>
      <t>;</t>
    </r>
  </si>
  <si>
    <t xml:space="preserve">По результатам заполнения анкеты мы подготовим и вышлем вам: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</si>
</sst>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  <charset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9" tint="0.79998168889431442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9" tint="0.79998168889431442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 indent="13"/>
    </xf>
    <xf numFmtId="0" fontId="2" fillId="3" borderId="0" xfId="0" applyFont="1" applyFill="1" applyAlignment="1">
      <alignment horizontal="left" wrapText="1"/>
    </xf>
    <xf numFmtId="0" fontId="4" fillId="3" borderId="0" xfId="1" applyFill="1"/>
    <xf numFmtId="0" fontId="5" fillId="3" borderId="0" xfId="0" applyFont="1" applyFill="1" applyAlignment="1">
      <alignment vertical="center" wrapText="1"/>
    </xf>
    <xf numFmtId="0" fontId="3" fillId="3" borderId="0" xfId="0" applyFont="1" applyFill="1"/>
    <xf numFmtId="0" fontId="5" fillId="4" borderId="1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 applyProtection="1">
      <alignment horizontal="left" vertical="center" wrapText="1" inden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>
      <alignment horizontal="left" vertical="center" wrapText="1" indent="1"/>
    </xf>
    <xf numFmtId="0" fontId="5" fillId="5" borderId="4" xfId="0" applyFont="1" applyFill="1" applyBorder="1" applyAlignment="1">
      <alignment horizontal="left" vertical="center" wrapText="1" indent="1"/>
    </xf>
    <xf numFmtId="9" fontId="5" fillId="4" borderId="1" xfId="0" applyNumberFormat="1" applyFont="1" applyFill="1" applyBorder="1" applyAlignment="1">
      <alignment horizontal="right" vertical="center" wrapText="1" indent="2"/>
    </xf>
    <xf numFmtId="9" fontId="7" fillId="6" borderId="3" xfId="2" applyFont="1" applyFill="1" applyBorder="1" applyAlignment="1" applyProtection="1">
      <alignment horizontal="right" vertical="center" wrapText="1" indent="2"/>
      <protection locked="0"/>
    </xf>
    <xf numFmtId="0" fontId="7" fillId="6" borderId="3" xfId="0" applyFont="1" applyFill="1" applyBorder="1" applyAlignment="1" applyProtection="1">
      <alignment horizontal="right" vertical="center" wrapText="1" indent="2"/>
      <protection locked="0"/>
    </xf>
    <xf numFmtId="0" fontId="7" fillId="6" borderId="3" xfId="0" applyFont="1" applyFill="1" applyBorder="1" applyAlignment="1" applyProtection="1">
      <alignment horizontal="left" vertical="center" wrapText="1" indent="1"/>
      <protection locked="0"/>
    </xf>
    <xf numFmtId="0" fontId="0" fillId="3" borderId="0" xfId="0" applyFill="1" applyAlignment="1">
      <alignment horizontal="left" indent="1"/>
    </xf>
    <xf numFmtId="0" fontId="4" fillId="3" borderId="0" xfId="1" applyFill="1" applyAlignment="1"/>
    <xf numFmtId="0" fontId="7" fillId="5" borderId="3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left" vertical="center" indent="1"/>
    </xf>
    <xf numFmtId="0" fontId="7" fillId="5" borderId="5" xfId="0" applyFont="1" applyFill="1" applyBorder="1" applyAlignment="1">
      <alignment horizontal="left" vertical="center" wrapText="1" indent="1"/>
    </xf>
    <xf numFmtId="0" fontId="0" fillId="3" borderId="0" xfId="0" applyFill="1" applyAlignment="1">
      <alignment wrapText="1"/>
    </xf>
    <xf numFmtId="0" fontId="9" fillId="3" borderId="0" xfId="0" applyFont="1" applyFill="1" applyAlignment="1">
      <alignment horizontal="left" wrapText="1" indent="1"/>
    </xf>
    <xf numFmtId="0" fontId="0" fillId="3" borderId="0" xfId="0" applyFill="1" applyAlignment="1">
      <alignment horizontal="left" wrapText="1" indent="1"/>
    </xf>
    <xf numFmtId="0" fontId="3" fillId="3" borderId="0" xfId="0" applyFont="1" applyFill="1" applyAlignment="1">
      <alignment wrapText="1"/>
    </xf>
    <xf numFmtId="0" fontId="5" fillId="4" borderId="1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left" vertical="center" wrapText="1" indent="1"/>
    </xf>
    <xf numFmtId="0" fontId="3" fillId="3" borderId="0" xfId="0" applyFont="1" applyFill="1"/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1054852</xdr:colOff>
      <xdr:row>1</xdr:row>
      <xdr:rowOff>190499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772055B-89C1-46A3-A498-467D7C223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266700"/>
          <a:ext cx="1054852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0ED65D7-B872-44E1-8174-8A3B82EC1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271" y="2667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610842</xdr:colOff>
      <xdr:row>1</xdr:row>
      <xdr:rowOff>1</xdr:rowOff>
    </xdr:from>
    <xdr:to>
      <xdr:col>1</xdr:col>
      <xdr:colOff>1056094</xdr:colOff>
      <xdr:row>2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041FF5F-D54C-43A5-97C1-30E868202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792" y="266701"/>
          <a:ext cx="1054852" cy="190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1054852</xdr:colOff>
      <xdr:row>1</xdr:row>
      <xdr:rowOff>190499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C1D2DC7-DFEA-4FCB-A057-757057696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90500"/>
          <a:ext cx="1054852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8E00B53-5AB9-41A0-B165-1526CB593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271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610842</xdr:colOff>
      <xdr:row>1</xdr:row>
      <xdr:rowOff>1</xdr:rowOff>
    </xdr:from>
    <xdr:to>
      <xdr:col>1</xdr:col>
      <xdr:colOff>1056094</xdr:colOff>
      <xdr:row>2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25AB77D-F7B9-4DA4-8218-26CE26EDD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792" y="190501"/>
          <a:ext cx="1054852" cy="190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1054852</xdr:colOff>
      <xdr:row>1</xdr:row>
      <xdr:rowOff>190499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C1A3C00-661F-438F-932C-88BFD8859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266700"/>
          <a:ext cx="1054852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B8CE26E-53EC-4964-A02B-2342AF7C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271" y="2667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610842</xdr:colOff>
      <xdr:row>1</xdr:row>
      <xdr:rowOff>1</xdr:rowOff>
    </xdr:from>
    <xdr:to>
      <xdr:col>1</xdr:col>
      <xdr:colOff>1056094</xdr:colOff>
      <xdr:row>2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4CA2490-1E01-402D-8A15-6AB4D7517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792" y="266701"/>
          <a:ext cx="1054852" cy="190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1054852</xdr:colOff>
      <xdr:row>1</xdr:row>
      <xdr:rowOff>190499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670A48B-4040-4E3B-96DA-0B08D96B3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90500"/>
          <a:ext cx="1054852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51CC47C-A7C4-4F01-BE8E-82A232C04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271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610842</xdr:colOff>
      <xdr:row>1</xdr:row>
      <xdr:rowOff>1</xdr:rowOff>
    </xdr:from>
    <xdr:to>
      <xdr:col>1</xdr:col>
      <xdr:colOff>1056094</xdr:colOff>
      <xdr:row>2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FAB6E4D-722F-4DFB-B648-F336B7551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792" y="190501"/>
          <a:ext cx="1054852" cy="1904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1054852</xdr:colOff>
      <xdr:row>1</xdr:row>
      <xdr:rowOff>190499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59C03F-2879-4421-BF1C-41679B766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90500"/>
          <a:ext cx="1054852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A7EEADA-DABE-4172-90E8-B0DD30CA6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271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610842</xdr:colOff>
      <xdr:row>1</xdr:row>
      <xdr:rowOff>1</xdr:rowOff>
    </xdr:from>
    <xdr:to>
      <xdr:col>1</xdr:col>
      <xdr:colOff>1056094</xdr:colOff>
      <xdr:row>2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C8EEF86-B2B9-4210-93AC-A527E9FF3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792" y="190501"/>
          <a:ext cx="1054852" cy="1904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1054852</xdr:colOff>
      <xdr:row>1</xdr:row>
      <xdr:rowOff>190499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D2BF1C9-0F46-457A-BC0E-1251D35FC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90500"/>
          <a:ext cx="1054852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6B9B0BA-99DE-46C3-9F47-66BD4723C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271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610842</xdr:colOff>
      <xdr:row>1</xdr:row>
      <xdr:rowOff>1</xdr:rowOff>
    </xdr:from>
    <xdr:to>
      <xdr:col>1</xdr:col>
      <xdr:colOff>1056094</xdr:colOff>
      <xdr:row>2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17B2965-9DE4-4412-B88C-6A5B18091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792" y="190501"/>
          <a:ext cx="1054852" cy="1904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1054852</xdr:colOff>
      <xdr:row>1</xdr:row>
      <xdr:rowOff>190499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D883540-6866-408E-8DAD-80EF3E609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90500"/>
          <a:ext cx="1054852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612321</xdr:colOff>
      <xdr:row>1</xdr:row>
      <xdr:rowOff>0</xdr:rowOff>
    </xdr:from>
    <xdr:to>
      <xdr:col>1</xdr:col>
      <xdr:colOff>1059038</xdr:colOff>
      <xdr:row>1</xdr:row>
      <xdr:rowOff>190499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88EBF25-D8B5-4E93-A2A2-A17280011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271" y="190500"/>
          <a:ext cx="1056317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610842</xdr:colOff>
      <xdr:row>1</xdr:row>
      <xdr:rowOff>1</xdr:rowOff>
    </xdr:from>
    <xdr:to>
      <xdr:col>1</xdr:col>
      <xdr:colOff>1056094</xdr:colOff>
      <xdr:row>2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D4F87BD-EB84-4D7E-BE83-0532DCD6C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792" y="190501"/>
          <a:ext cx="1054852" cy="190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n-forma.ru/Express-Diagnostic-For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85E7C-5F38-4A15-A28A-0E2C18D2AB3C}">
  <sheetPr>
    <tabColor theme="0"/>
  </sheetPr>
  <dimension ref="B1:H17"/>
  <sheetViews>
    <sheetView tabSelected="1" workbookViewId="0">
      <selection activeCell="B8" sqref="B8:H8"/>
    </sheetView>
  </sheetViews>
  <sheetFormatPr defaultColWidth="8.85546875" defaultRowHeight="15"/>
  <cols>
    <col min="1" max="1" width="4.7109375" style="2" customWidth="1"/>
    <col min="2" max="2" width="35.85546875" style="2" customWidth="1"/>
    <col min="3" max="3" width="14.85546875" style="2" customWidth="1"/>
    <col min="4" max="4" width="8.85546875" style="2"/>
    <col min="5" max="5" width="7.28515625" style="2" customWidth="1"/>
    <col min="6" max="6" width="9.7109375" style="2" customWidth="1"/>
    <col min="7" max="7" width="6.85546875" style="2" customWidth="1"/>
    <col min="8" max="8" width="9.140625" style="2" customWidth="1"/>
    <col min="9" max="9" width="6.7109375" style="2" customWidth="1"/>
    <col min="10" max="16384" width="8.85546875" style="2"/>
  </cols>
  <sheetData>
    <row r="1" spans="2:8" ht="20.25" customHeight="1">
      <c r="B1" s="1"/>
    </row>
    <row r="2" spans="2:8">
      <c r="B2" s="4" t="s">
        <v>106</v>
      </c>
    </row>
    <row r="4" spans="2:8">
      <c r="B4" s="26" t="s">
        <v>113</v>
      </c>
      <c r="C4" s="26"/>
      <c r="D4" s="26"/>
      <c r="E4" s="26"/>
      <c r="F4" s="26"/>
      <c r="G4" s="26"/>
      <c r="H4" s="26"/>
    </row>
    <row r="5" spans="2:8" ht="8.1" customHeight="1"/>
    <row r="6" spans="2:8" ht="32.25" customHeight="1">
      <c r="B6" s="23" t="s">
        <v>115</v>
      </c>
      <c r="C6" s="23"/>
      <c r="D6" s="23"/>
      <c r="E6" s="23"/>
      <c r="F6" s="23"/>
      <c r="G6" s="23"/>
      <c r="H6" s="23"/>
    </row>
    <row r="7" spans="2:8" ht="8.1" customHeight="1"/>
    <row r="8" spans="2:8">
      <c r="B8" s="23" t="s">
        <v>118</v>
      </c>
      <c r="C8" s="23"/>
      <c r="D8" s="23"/>
      <c r="E8" s="23"/>
      <c r="F8" s="23"/>
      <c r="G8" s="23"/>
      <c r="H8" s="23"/>
    </row>
    <row r="9" spans="2:8" ht="8.1" customHeight="1"/>
    <row r="10" spans="2:8" ht="33" customHeight="1">
      <c r="B10" s="24" t="s">
        <v>117</v>
      </c>
      <c r="C10" s="24"/>
      <c r="D10" s="24"/>
      <c r="E10" s="24"/>
      <c r="F10" s="24"/>
      <c r="G10" s="24"/>
      <c r="H10" s="24"/>
    </row>
    <row r="11" spans="2:8" ht="8.1" customHeight="1">
      <c r="B11" s="18"/>
      <c r="C11" s="18"/>
      <c r="D11" s="18"/>
      <c r="E11" s="18"/>
      <c r="F11" s="18"/>
      <c r="G11" s="18"/>
      <c r="H11" s="18"/>
    </row>
    <row r="12" spans="2:8" ht="45" customHeight="1">
      <c r="B12" s="24" t="s">
        <v>86</v>
      </c>
      <c r="C12" s="25"/>
      <c r="D12" s="25"/>
      <c r="E12" s="25"/>
      <c r="F12" s="25"/>
      <c r="G12" s="25"/>
      <c r="H12" s="25"/>
    </row>
    <row r="13" spans="2:8" ht="8.1" customHeight="1">
      <c r="B13" s="18"/>
      <c r="C13" s="18"/>
      <c r="D13" s="18"/>
      <c r="E13" s="18"/>
      <c r="F13" s="18"/>
      <c r="G13" s="18"/>
      <c r="H13" s="18"/>
    </row>
    <row r="14" spans="2:8" ht="45" customHeight="1">
      <c r="B14" s="23" t="s">
        <v>116</v>
      </c>
      <c r="C14" s="23"/>
      <c r="D14" s="23"/>
      <c r="E14" s="23"/>
      <c r="F14" s="23"/>
      <c r="G14" s="23"/>
      <c r="H14" s="23"/>
    </row>
    <row r="15" spans="2:8" ht="8.1" customHeight="1">
      <c r="B15" s="18"/>
      <c r="C15" s="18"/>
      <c r="D15" s="18"/>
      <c r="E15" s="18"/>
      <c r="F15" s="18"/>
      <c r="G15" s="18"/>
      <c r="H15" s="18"/>
    </row>
    <row r="16" spans="2:8" ht="15" customHeight="1">
      <c r="B16" s="2" t="s">
        <v>88</v>
      </c>
      <c r="C16" s="3"/>
      <c r="D16" s="3"/>
      <c r="E16" s="3"/>
      <c r="G16" s="3"/>
      <c r="H16" s="3"/>
    </row>
    <row r="17" spans="2:2">
      <c r="B17" s="19" t="s">
        <v>87</v>
      </c>
    </row>
  </sheetData>
  <sheetProtection algorithmName="SHA-512" hashValue="9ZoCfdMAoNa4NiaujS04oWoAToA06mobAR7Q3T9YlKJpUbQCGg+th8kJI9VEjuOvCuZa2liW7z+EqgM7R9/7Cw==" saltValue="5YOpAJoz8fmDcnqB06Jo8w==" spinCount="100000" sheet="1" objects="1" scenarios="1" selectLockedCells="1" selectUnlockedCells="1"/>
  <mergeCells count="6">
    <mergeCell ref="B14:H14"/>
    <mergeCell ref="B10:H10"/>
    <mergeCell ref="B12:H12"/>
    <mergeCell ref="B4:H4"/>
    <mergeCell ref="B6:H6"/>
    <mergeCell ref="B8:H8"/>
  </mergeCells>
  <hyperlinks>
    <hyperlink ref="B17" r:id="rId1" display="https://n-forma.ru/Express-Diagnostic-Form.html " xr:uid="{60E814C5-2ADF-4B52-988D-D8DC919C17D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D288A-216D-4A37-A648-5F285E2F1D0A}">
  <sheetPr codeName="Worksheet____3">
    <tabColor theme="0"/>
  </sheetPr>
  <dimension ref="B2:G12"/>
  <sheetViews>
    <sheetView workbookViewId="0">
      <selection activeCell="C5" sqref="C5"/>
    </sheetView>
  </sheetViews>
  <sheetFormatPr defaultColWidth="8.85546875" defaultRowHeight="15"/>
  <cols>
    <col min="1" max="1" width="4.7109375" style="2" customWidth="1"/>
    <col min="2" max="2" width="45.7109375" style="2" customWidth="1"/>
    <col min="3" max="3" width="23.5703125" style="2" customWidth="1"/>
    <col min="4" max="4" width="24.140625" style="2" customWidth="1"/>
    <col min="5" max="5" width="25" style="2" customWidth="1"/>
    <col min="6" max="6" width="25.42578125" style="2" customWidth="1"/>
    <col min="7" max="7" width="26.28515625" style="2" customWidth="1"/>
    <col min="8" max="16384" width="8.85546875" style="2"/>
  </cols>
  <sheetData>
    <row r="2" spans="2:7">
      <c r="B2" s="4" t="s">
        <v>106</v>
      </c>
      <c r="C2" s="8" t="str">
        <f>Введение!B4</f>
        <v>MDM анкета: интегральная оценка качества и потребностей в улучшении системы НСИ</v>
      </c>
    </row>
    <row r="3" spans="2:7">
      <c r="B3" s="4"/>
    </row>
    <row r="4" spans="2:7" s="3" customFormat="1" ht="15.75" customHeight="1">
      <c r="B4" s="9" t="s">
        <v>6</v>
      </c>
      <c r="C4" s="9" t="s">
        <v>0</v>
      </c>
      <c r="D4" s="9" t="s">
        <v>59</v>
      </c>
      <c r="E4" s="9" t="s">
        <v>63</v>
      </c>
      <c r="F4" s="9" t="s">
        <v>34</v>
      </c>
      <c r="G4" s="9" t="s">
        <v>50</v>
      </c>
    </row>
    <row r="5" spans="2:7">
      <c r="B5" s="12" t="s">
        <v>64</v>
      </c>
      <c r="C5" s="11"/>
      <c r="D5" s="11"/>
      <c r="E5" s="11"/>
      <c r="F5" s="11"/>
      <c r="G5" s="11"/>
    </row>
    <row r="6" spans="2:7">
      <c r="B6" s="12" t="s">
        <v>65</v>
      </c>
      <c r="C6" s="11"/>
      <c r="D6" s="11"/>
      <c r="E6" s="11"/>
      <c r="F6" s="11"/>
      <c r="G6" s="11"/>
    </row>
    <row r="7" spans="2:7">
      <c r="B7" s="12" t="s">
        <v>66</v>
      </c>
      <c r="C7" s="11"/>
      <c r="D7" s="11"/>
      <c r="E7" s="11"/>
      <c r="F7" s="11"/>
      <c r="G7" s="11"/>
    </row>
    <row r="9" spans="2:7" s="7" customFormat="1" ht="17.25" customHeight="1">
      <c r="B9" s="27" t="s">
        <v>80</v>
      </c>
      <c r="C9" s="28"/>
      <c r="D9" s="28"/>
      <c r="E9" s="28"/>
      <c r="F9" s="28"/>
      <c r="G9" s="28"/>
    </row>
    <row r="10" spans="2:7" ht="51">
      <c r="B10" s="13" t="s">
        <v>64</v>
      </c>
      <c r="C10" s="12" t="s">
        <v>67</v>
      </c>
      <c r="D10" s="12" t="s">
        <v>68</v>
      </c>
      <c r="E10" s="12" t="s">
        <v>69</v>
      </c>
      <c r="F10" s="12" t="s">
        <v>70</v>
      </c>
      <c r="G10" s="12" t="s">
        <v>71</v>
      </c>
    </row>
    <row r="11" spans="2:7" ht="76.5">
      <c r="B11" s="13" t="s">
        <v>65</v>
      </c>
      <c r="C11" s="12" t="s">
        <v>72</v>
      </c>
      <c r="D11" s="12" t="s">
        <v>73</v>
      </c>
      <c r="E11" s="12" t="s">
        <v>74</v>
      </c>
      <c r="F11" s="12" t="s">
        <v>75</v>
      </c>
      <c r="G11" s="12" t="s">
        <v>76</v>
      </c>
    </row>
    <row r="12" spans="2:7" ht="47.25" customHeight="1">
      <c r="B12" s="13" t="s">
        <v>66</v>
      </c>
      <c r="C12" s="12" t="s">
        <v>77</v>
      </c>
      <c r="D12" s="12" t="s">
        <v>78</v>
      </c>
      <c r="E12" s="12" t="s">
        <v>77</v>
      </c>
      <c r="F12" s="12" t="s">
        <v>77</v>
      </c>
      <c r="G12" s="12" t="s">
        <v>79</v>
      </c>
    </row>
  </sheetData>
  <sheetProtection algorithmName="SHA-512" hashValue="KHM83eSchxuhZVflsQV2314wosltahEymLMWs+BS9G2n2QdxppX+GQgA939jS7MP1W3rLcuhaTQKM1QTwfP5sg==" saltValue="zVySftNCPgOjQOA4pqX0kA==" spinCount="100000" sheet="1" objects="1" scenarios="1" selectLockedCells="1"/>
  <mergeCells count="1">
    <mergeCell ref="B9:G9"/>
  </mergeCells>
  <dataValidations count="3">
    <dataValidation type="list" allowBlank="1" showInputMessage="1" showErrorMessage="1" prompt="A - Поддерживают изменения,_x000a_B - Изменения затруднены,_x000a_C - Тормозят изменения" sqref="C7:G7" xr:uid="{EE591014-DB6D-4C24-A5FB-15F7B90BE22F}">
      <formula1>"А,В,С"</formula1>
    </dataValidation>
    <dataValidation type="list" allowBlank="1" showInputMessage="1" showErrorMessage="1" prompt="A - Высокая, B - Приемлемая, _x000a_C - Низкая" sqref="C5:G5" xr:uid="{6C160D55-9857-4376-B7A2-B67508FDEF60}">
      <formula1>"А,В,С"</formula1>
    </dataValidation>
    <dataValidation type="list" allowBlank="1" showInputMessage="1" showErrorMessage="1" prompt="A - Активно, B - Недостаточно, C - Мало используются" sqref="C6:G6" xr:uid="{1322C21E-5E28-426D-96F5-CB9D6D18FCD0}">
      <formula1>"А,В,С"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4">
    <tabColor theme="0"/>
  </sheetPr>
  <dimension ref="B2:K21"/>
  <sheetViews>
    <sheetView zoomScaleNormal="100" workbookViewId="0">
      <selection activeCell="C5" sqref="C5"/>
    </sheetView>
  </sheetViews>
  <sheetFormatPr defaultColWidth="8.85546875" defaultRowHeight="15"/>
  <cols>
    <col min="1" max="1" width="4.7109375" style="2" customWidth="1"/>
    <col min="2" max="2" width="45.7109375" style="2" customWidth="1"/>
    <col min="3" max="3" width="16.140625" style="2" customWidth="1"/>
    <col min="4" max="4" width="15.140625" style="2" customWidth="1"/>
    <col min="5" max="5" width="15" style="2" customWidth="1"/>
    <col min="6" max="6" width="14.42578125" style="2" customWidth="1"/>
    <col min="7" max="7" width="14" style="2" customWidth="1"/>
    <col min="8" max="8" width="13.42578125" style="2" customWidth="1"/>
    <col min="9" max="9" width="14.42578125" style="2" customWidth="1"/>
    <col min="10" max="10" width="16.140625" style="2" customWidth="1"/>
    <col min="11" max="11" width="34.42578125" style="2" customWidth="1"/>
    <col min="12" max="16384" width="8.85546875" style="2"/>
  </cols>
  <sheetData>
    <row r="2" spans="2:11" ht="15" customHeight="1">
      <c r="B2" s="4" t="s">
        <v>106</v>
      </c>
      <c r="C2" s="8" t="str">
        <f>Введение!B4</f>
        <v>MDM анкета: интегральная оценка качества и потребностей в улучшении системы НСИ</v>
      </c>
      <c r="H2" s="8"/>
    </row>
    <row r="4" spans="2:11" s="3" customFormat="1">
      <c r="B4" s="9" t="s">
        <v>114</v>
      </c>
      <c r="C4" s="9" t="s">
        <v>53</v>
      </c>
      <c r="D4" s="9" t="s">
        <v>56</v>
      </c>
      <c r="E4" s="9" t="s">
        <v>1</v>
      </c>
      <c r="F4" s="9" t="s">
        <v>2</v>
      </c>
      <c r="G4" s="9" t="s">
        <v>3</v>
      </c>
      <c r="H4" s="9" t="s">
        <v>4</v>
      </c>
      <c r="I4" s="9" t="s">
        <v>5</v>
      </c>
      <c r="J4" s="9" t="s">
        <v>57</v>
      </c>
      <c r="K4" s="9" t="s">
        <v>105</v>
      </c>
    </row>
    <row r="5" spans="2:11">
      <c r="B5" s="20" t="s">
        <v>89</v>
      </c>
      <c r="C5" s="10"/>
      <c r="D5" s="10"/>
      <c r="E5" s="10"/>
      <c r="F5" s="10"/>
      <c r="G5" s="10"/>
      <c r="H5" s="10"/>
      <c r="I5" s="10"/>
      <c r="J5" s="10"/>
      <c r="K5" s="10"/>
    </row>
    <row r="6" spans="2:11">
      <c r="B6" s="20" t="s">
        <v>90</v>
      </c>
      <c r="C6" s="10"/>
      <c r="D6" s="10"/>
      <c r="E6" s="10"/>
      <c r="F6" s="10"/>
      <c r="G6" s="10"/>
      <c r="H6" s="10"/>
      <c r="I6" s="10"/>
      <c r="J6" s="10"/>
      <c r="K6" s="10"/>
    </row>
    <row r="7" spans="2:11">
      <c r="B7" s="20" t="s">
        <v>91</v>
      </c>
      <c r="C7" s="10"/>
      <c r="D7" s="10"/>
      <c r="E7" s="10"/>
      <c r="F7" s="10"/>
      <c r="G7" s="10"/>
      <c r="H7" s="10"/>
      <c r="I7" s="10"/>
      <c r="J7" s="10"/>
      <c r="K7" s="10"/>
    </row>
    <row r="8" spans="2:11">
      <c r="B8" s="20" t="s">
        <v>92</v>
      </c>
      <c r="C8" s="10"/>
      <c r="D8" s="10"/>
      <c r="E8" s="10"/>
      <c r="F8" s="10"/>
      <c r="G8" s="10"/>
      <c r="H8" s="10"/>
      <c r="I8" s="10"/>
      <c r="J8" s="10"/>
      <c r="K8" s="10"/>
    </row>
    <row r="9" spans="2:11">
      <c r="B9" s="20" t="s">
        <v>93</v>
      </c>
      <c r="C9" s="10"/>
      <c r="D9" s="10"/>
      <c r="E9" s="10"/>
      <c r="F9" s="10"/>
      <c r="G9" s="10"/>
      <c r="H9" s="10"/>
      <c r="I9" s="10"/>
      <c r="J9" s="10"/>
      <c r="K9" s="10"/>
    </row>
    <row r="10" spans="2:11">
      <c r="B10" s="20" t="s">
        <v>94</v>
      </c>
      <c r="C10" s="10"/>
      <c r="D10" s="10"/>
      <c r="E10" s="10"/>
      <c r="F10" s="10"/>
      <c r="G10" s="10"/>
      <c r="H10" s="10"/>
      <c r="I10" s="10"/>
      <c r="J10" s="10"/>
      <c r="K10" s="10"/>
    </row>
    <row r="11" spans="2:11">
      <c r="B11" s="20" t="s">
        <v>95</v>
      </c>
      <c r="C11" s="10"/>
      <c r="D11" s="10"/>
      <c r="E11" s="10"/>
      <c r="F11" s="10"/>
      <c r="G11" s="10"/>
      <c r="H11" s="10"/>
      <c r="I11" s="10"/>
      <c r="J11" s="10"/>
      <c r="K11" s="10"/>
    </row>
    <row r="12" spans="2:11">
      <c r="B12" s="20" t="s">
        <v>96</v>
      </c>
      <c r="C12" s="10"/>
      <c r="D12" s="10"/>
      <c r="E12" s="10"/>
      <c r="F12" s="10"/>
      <c r="G12" s="10"/>
      <c r="H12" s="10"/>
      <c r="I12" s="10"/>
      <c r="J12" s="10"/>
      <c r="K12" s="10"/>
    </row>
    <row r="13" spans="2:11">
      <c r="B13" s="20" t="s">
        <v>97</v>
      </c>
      <c r="C13" s="10"/>
      <c r="D13" s="10"/>
      <c r="E13" s="10"/>
      <c r="F13" s="10"/>
      <c r="G13" s="10"/>
      <c r="H13" s="10"/>
      <c r="I13" s="10"/>
      <c r="J13" s="10"/>
      <c r="K13" s="10"/>
    </row>
    <row r="14" spans="2:11">
      <c r="B14" s="20" t="s">
        <v>98</v>
      </c>
      <c r="C14" s="10"/>
      <c r="D14" s="10"/>
      <c r="E14" s="10"/>
      <c r="F14" s="10"/>
      <c r="G14" s="10"/>
      <c r="H14" s="10"/>
      <c r="I14" s="10"/>
      <c r="J14" s="10"/>
      <c r="K14" s="10"/>
    </row>
    <row r="15" spans="2:11">
      <c r="B15" s="20" t="s">
        <v>99</v>
      </c>
      <c r="C15" s="10"/>
      <c r="D15" s="10"/>
      <c r="E15" s="10"/>
      <c r="F15" s="10"/>
      <c r="G15" s="10"/>
      <c r="H15" s="10"/>
      <c r="I15" s="10"/>
      <c r="J15" s="10"/>
      <c r="K15" s="10"/>
    </row>
    <row r="16" spans="2:11">
      <c r="B16" s="20" t="s">
        <v>100</v>
      </c>
      <c r="C16" s="10"/>
      <c r="D16" s="10"/>
      <c r="E16" s="10"/>
      <c r="F16" s="10"/>
      <c r="G16" s="10"/>
      <c r="H16" s="10"/>
      <c r="I16" s="10"/>
      <c r="J16" s="10"/>
      <c r="K16" s="10"/>
    </row>
    <row r="17" spans="2:11">
      <c r="B17" s="20" t="s">
        <v>101</v>
      </c>
      <c r="C17" s="10"/>
      <c r="D17" s="10"/>
      <c r="E17" s="10"/>
      <c r="F17" s="10"/>
      <c r="G17" s="10"/>
      <c r="H17" s="10"/>
      <c r="I17" s="10"/>
      <c r="J17" s="10"/>
      <c r="K17" s="10"/>
    </row>
    <row r="18" spans="2:11">
      <c r="B18" s="20" t="s">
        <v>102</v>
      </c>
      <c r="C18" s="10"/>
      <c r="D18" s="10"/>
      <c r="E18" s="10"/>
      <c r="F18" s="10"/>
      <c r="G18" s="10"/>
      <c r="H18" s="10"/>
      <c r="I18" s="10"/>
      <c r="J18" s="10"/>
      <c r="K18" s="10"/>
    </row>
    <row r="19" spans="2:11">
      <c r="B19" s="20" t="s">
        <v>103</v>
      </c>
      <c r="C19" s="10"/>
      <c r="D19" s="10"/>
      <c r="E19" s="10"/>
      <c r="F19" s="10"/>
      <c r="G19" s="10"/>
      <c r="H19" s="10"/>
      <c r="I19" s="10"/>
      <c r="J19" s="10"/>
      <c r="K19" s="10"/>
    </row>
    <row r="20" spans="2:11">
      <c r="B20" s="20" t="s">
        <v>104</v>
      </c>
      <c r="C20" s="10"/>
      <c r="D20" s="10"/>
      <c r="E20" s="10"/>
      <c r="F20" s="10"/>
      <c r="G20" s="10"/>
      <c r="H20" s="10"/>
      <c r="I20" s="10"/>
      <c r="J20" s="10"/>
      <c r="K20" s="10"/>
    </row>
    <row r="21" spans="2:11">
      <c r="B21" s="20" t="s">
        <v>84</v>
      </c>
      <c r="C21" s="10"/>
      <c r="D21" s="10"/>
      <c r="E21" s="10"/>
      <c r="F21" s="10"/>
      <c r="G21" s="10"/>
      <c r="H21" s="10"/>
      <c r="I21" s="10"/>
      <c r="J21" s="10"/>
      <c r="K21" s="10"/>
    </row>
  </sheetData>
  <sheetProtection algorithmName="SHA-512" hashValue="23roy1EJ3Fm3I25kh72PlwY8VTPvi5bFuv/4DFt+HE+3ppihshPAcIA3S+pZpQZwI5dglY8oI0Yt8POL8AbC6w==" saltValue="TCbBkZmnLemupO7OkWQzMA==" spinCount="100000" sheet="1" objects="1" scenarios="1" selectLockedCells="1"/>
  <dataValidations count="1">
    <dataValidation type="list" allowBlank="1" showInputMessage="1" showErrorMessage="1" sqref="C5:J21" xr:uid="{D681AE93-EBC3-4A46-9146-71635EA739D7}">
      <formula1>"Требуется,В основном требуется,Отчасти требуется,Не требуется"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3C72F-9EAE-45D2-AED8-CEDEA40B8314}">
  <sheetPr codeName="Worksheet____5">
    <tabColor theme="0"/>
  </sheetPr>
  <dimension ref="B2:H23"/>
  <sheetViews>
    <sheetView workbookViewId="0">
      <selection activeCell="C5" sqref="C5"/>
    </sheetView>
  </sheetViews>
  <sheetFormatPr defaultColWidth="8.85546875" defaultRowHeight="15"/>
  <cols>
    <col min="1" max="1" width="4.7109375" style="2" customWidth="1"/>
    <col min="2" max="2" width="45.7109375" style="2" customWidth="1"/>
    <col min="3" max="3" width="17.85546875" style="2" customWidth="1"/>
    <col min="4" max="4" width="19.85546875" style="2" bestFit="1" customWidth="1"/>
    <col min="5" max="5" width="21.85546875" style="2" customWidth="1"/>
    <col min="6" max="6" width="19.7109375" style="2" customWidth="1"/>
    <col min="7" max="7" width="20.28515625" style="2" customWidth="1"/>
    <col min="8" max="8" width="40.85546875" style="2" customWidth="1"/>
    <col min="9" max="16384" width="8.85546875" style="2"/>
  </cols>
  <sheetData>
    <row r="2" spans="2:8" ht="15" customHeight="1">
      <c r="B2" s="4" t="s">
        <v>106</v>
      </c>
      <c r="C2" s="8" t="str">
        <f>Введение!B4</f>
        <v>MDM анкета: интегральная оценка качества и потребностей в улучшении системы НСИ</v>
      </c>
      <c r="D2" s="8"/>
      <c r="E2" s="8"/>
      <c r="F2" s="8"/>
      <c r="G2" s="8"/>
      <c r="H2" s="8"/>
    </row>
    <row r="4" spans="2:8" s="3" customFormat="1" ht="32.1" customHeight="1">
      <c r="B4" s="9" t="s">
        <v>6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105</v>
      </c>
    </row>
    <row r="5" spans="2:8">
      <c r="B5" s="12" t="s">
        <v>49</v>
      </c>
      <c r="C5" s="10"/>
      <c r="D5" s="10"/>
      <c r="E5" s="10"/>
      <c r="F5" s="10"/>
      <c r="G5" s="10"/>
      <c r="H5" s="10"/>
    </row>
    <row r="6" spans="2:8">
      <c r="B6" s="12" t="s">
        <v>7</v>
      </c>
      <c r="C6" s="10"/>
      <c r="D6" s="10"/>
      <c r="E6" s="10"/>
      <c r="F6" s="10"/>
      <c r="G6" s="10"/>
      <c r="H6" s="10"/>
    </row>
    <row r="7" spans="2:8">
      <c r="B7" s="12" t="s">
        <v>8</v>
      </c>
      <c r="C7" s="10"/>
      <c r="D7" s="10"/>
      <c r="E7" s="10"/>
      <c r="F7" s="10"/>
      <c r="G7" s="10"/>
      <c r="H7" s="10"/>
    </row>
    <row r="23" spans="2:2">
      <c r="B23" s="6"/>
    </row>
  </sheetData>
  <sheetProtection algorithmName="SHA-512" hashValue="xG1w+oGjBsD/I65OKBkUvC4dErdg95euyZPEfJOqMPcBiG/rV+Nr5DDlmpWEtyGO9MVPoLtMZcERPR1lKsLjeA==" saltValue="vhouLtVXcxp7VpE1Xoa3/g==" spinCount="100000" sheet="1" objects="1" scenarios="1" selectLockedCells="1"/>
  <dataValidations count="1">
    <dataValidation type="list" allowBlank="1" showInputMessage="1" showErrorMessage="1" sqref="C5:G7" xr:uid="{9D425641-0D76-49C4-8CA9-0D7A7CDA0BCF}">
      <formula1>"Требуется,В основном требуется,Отчасти требуется,Не требуется"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orksheet____6">
    <tabColor theme="0"/>
  </sheetPr>
  <dimension ref="B2:G18"/>
  <sheetViews>
    <sheetView zoomScaleNormal="100" workbookViewId="0">
      <selection activeCell="C5" sqref="C5"/>
    </sheetView>
  </sheetViews>
  <sheetFormatPr defaultColWidth="8.85546875" defaultRowHeight="15"/>
  <cols>
    <col min="1" max="1" width="4.7109375" style="2" customWidth="1"/>
    <col min="2" max="2" width="45.7109375" style="2" customWidth="1"/>
    <col min="3" max="3" width="24.5703125" style="2" customWidth="1"/>
    <col min="4" max="4" width="26" style="2" customWidth="1"/>
    <col min="5" max="5" width="33.85546875" style="2" customWidth="1"/>
    <col min="6" max="6" width="24.7109375" style="2" customWidth="1"/>
    <col min="7" max="7" width="38.28515625" style="2" customWidth="1"/>
    <col min="8" max="16384" width="8.85546875" style="2"/>
  </cols>
  <sheetData>
    <row r="2" spans="2:7" ht="15" customHeight="1">
      <c r="B2" s="4" t="s">
        <v>106</v>
      </c>
      <c r="C2" s="29" t="s">
        <v>113</v>
      </c>
      <c r="D2" s="29"/>
      <c r="E2" s="29"/>
      <c r="F2" s="29"/>
      <c r="G2" s="29"/>
    </row>
    <row r="4" spans="2:7" s="3" customFormat="1" ht="18.75" customHeight="1">
      <c r="B4" s="9" t="s">
        <v>15</v>
      </c>
      <c r="C4" s="9" t="s">
        <v>30</v>
      </c>
      <c r="D4" s="9" t="s">
        <v>31</v>
      </c>
      <c r="E4" s="9" t="s">
        <v>32</v>
      </c>
      <c r="F4" s="9" t="s">
        <v>33</v>
      </c>
      <c r="G4" s="9" t="s">
        <v>105</v>
      </c>
    </row>
    <row r="5" spans="2:7">
      <c r="B5" s="12" t="s">
        <v>16</v>
      </c>
      <c r="C5" s="10"/>
      <c r="D5" s="10"/>
      <c r="E5" s="10"/>
      <c r="F5" s="10"/>
      <c r="G5" s="10"/>
    </row>
    <row r="6" spans="2:7">
      <c r="B6" s="12" t="s">
        <v>17</v>
      </c>
      <c r="C6" s="10"/>
      <c r="D6" s="10"/>
      <c r="E6" s="10"/>
      <c r="F6" s="10"/>
      <c r="G6" s="10"/>
    </row>
    <row r="7" spans="2:7">
      <c r="B7" s="12" t="s">
        <v>18</v>
      </c>
      <c r="C7" s="10"/>
      <c r="D7" s="10"/>
      <c r="E7" s="10"/>
      <c r="F7" s="10"/>
      <c r="G7" s="10"/>
    </row>
    <row r="8" spans="2:7">
      <c r="B8" s="12" t="s">
        <v>19</v>
      </c>
      <c r="C8" s="10"/>
      <c r="D8" s="10"/>
      <c r="E8" s="10"/>
      <c r="F8" s="10"/>
      <c r="G8" s="10"/>
    </row>
    <row r="9" spans="2:7">
      <c r="B9" s="12" t="s">
        <v>20</v>
      </c>
      <c r="C9" s="10"/>
      <c r="D9" s="10"/>
      <c r="E9" s="10"/>
      <c r="F9" s="10"/>
      <c r="G9" s="10"/>
    </row>
    <row r="10" spans="2:7">
      <c r="B10" s="12" t="s">
        <v>21</v>
      </c>
      <c r="C10" s="10"/>
      <c r="D10" s="10"/>
      <c r="E10" s="10"/>
      <c r="F10" s="10"/>
      <c r="G10" s="10"/>
    </row>
    <row r="11" spans="2:7">
      <c r="B11" s="12" t="s">
        <v>22</v>
      </c>
      <c r="C11" s="10"/>
      <c r="D11" s="10"/>
      <c r="E11" s="10"/>
      <c r="F11" s="10"/>
      <c r="G11" s="10"/>
    </row>
    <row r="12" spans="2:7">
      <c r="B12" s="12" t="s">
        <v>23</v>
      </c>
      <c r="C12" s="10"/>
      <c r="D12" s="10"/>
      <c r="E12" s="10"/>
      <c r="F12" s="10"/>
      <c r="G12" s="10"/>
    </row>
    <row r="13" spans="2:7">
      <c r="B13" s="12" t="s">
        <v>24</v>
      </c>
      <c r="C13" s="10"/>
      <c r="D13" s="10"/>
      <c r="E13" s="10"/>
      <c r="F13" s="10"/>
      <c r="G13" s="10"/>
    </row>
    <row r="14" spans="2:7">
      <c r="B14" s="12" t="s">
        <v>25</v>
      </c>
      <c r="C14" s="10"/>
      <c r="D14" s="10"/>
      <c r="E14" s="10"/>
      <c r="F14" s="10"/>
      <c r="G14" s="10"/>
    </row>
    <row r="15" spans="2:7">
      <c r="B15" s="12" t="s">
        <v>26</v>
      </c>
      <c r="C15" s="10"/>
      <c r="D15" s="10"/>
      <c r="E15" s="10"/>
      <c r="F15" s="10"/>
      <c r="G15" s="10"/>
    </row>
    <row r="16" spans="2:7">
      <c r="B16" s="12" t="s">
        <v>27</v>
      </c>
      <c r="C16" s="10"/>
      <c r="D16" s="10"/>
      <c r="E16" s="10"/>
      <c r="F16" s="10"/>
      <c r="G16" s="10"/>
    </row>
    <row r="17" spans="2:7">
      <c r="B17" s="12" t="s">
        <v>28</v>
      </c>
      <c r="C17" s="10"/>
      <c r="D17" s="10"/>
      <c r="E17" s="10"/>
      <c r="F17" s="10"/>
      <c r="G17" s="10"/>
    </row>
    <row r="18" spans="2:7">
      <c r="B18" s="12" t="s">
        <v>29</v>
      </c>
      <c r="C18" s="10"/>
      <c r="D18" s="10"/>
      <c r="E18" s="10"/>
      <c r="F18" s="10"/>
      <c r="G18" s="10"/>
    </row>
  </sheetData>
  <sheetProtection algorithmName="SHA-512" hashValue="6uNBwGtXhxh71qV9rVc0Xkk13BT76p7UqdcvnSHqHxu+JzThTtJUi6VVabk/WJgpdkydgVvIAItA2H2NKKjqhA==" saltValue="8I5O7IA+RinahNCzqbuaIg==" spinCount="100000" sheet="1" objects="1" scenarios="1" selectLockedCells="1"/>
  <mergeCells count="1">
    <mergeCell ref="C2:G2"/>
  </mergeCells>
  <dataValidations count="1">
    <dataValidation type="list" allowBlank="1" showInputMessage="1" showErrorMessage="1" sqref="C5:F18" xr:uid="{B2F45C36-9B23-4064-8CE0-7F85CABAA837}">
      <formula1>"Требуется,В основном требуется,Отчасти требуется,Не требуется"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7">
    <tabColor theme="0"/>
  </sheetPr>
  <dimension ref="B2:G17"/>
  <sheetViews>
    <sheetView zoomScaleNormal="100" workbookViewId="0">
      <selection activeCell="C5" sqref="C5"/>
    </sheetView>
  </sheetViews>
  <sheetFormatPr defaultColWidth="8.85546875" defaultRowHeight="15"/>
  <cols>
    <col min="1" max="1" width="4.7109375" style="2" customWidth="1"/>
    <col min="2" max="2" width="45.7109375" style="2" customWidth="1"/>
    <col min="3" max="3" width="23.85546875" style="2" bestFit="1" customWidth="1"/>
    <col min="4" max="4" width="25.5703125" style="2" bestFit="1" customWidth="1"/>
    <col min="5" max="5" width="34.28515625" style="2" bestFit="1" customWidth="1"/>
    <col min="6" max="6" width="22" style="2" bestFit="1" customWidth="1"/>
    <col min="7" max="7" width="31.7109375" style="2" customWidth="1"/>
    <col min="8" max="16384" width="8.85546875" style="2"/>
  </cols>
  <sheetData>
    <row r="2" spans="2:7" ht="15" customHeight="1">
      <c r="B2" s="4" t="s">
        <v>106</v>
      </c>
      <c r="C2" s="29" t="s">
        <v>113</v>
      </c>
      <c r="D2" s="29"/>
      <c r="E2" s="29"/>
      <c r="F2" s="29"/>
      <c r="G2" s="29"/>
    </row>
    <row r="4" spans="2:7" s="3" customFormat="1" ht="18" customHeight="1">
      <c r="B4" s="9" t="s">
        <v>34</v>
      </c>
      <c r="C4" s="9" t="s">
        <v>30</v>
      </c>
      <c r="D4" s="9" t="s">
        <v>31</v>
      </c>
      <c r="E4" s="9" t="s">
        <v>32</v>
      </c>
      <c r="F4" s="9" t="s">
        <v>33</v>
      </c>
      <c r="G4" s="9" t="s">
        <v>105</v>
      </c>
    </row>
    <row r="5" spans="2:7">
      <c r="B5" s="12" t="s">
        <v>35</v>
      </c>
      <c r="C5" s="10"/>
      <c r="D5" s="10"/>
      <c r="E5" s="10"/>
      <c r="F5" s="10"/>
      <c r="G5" s="10"/>
    </row>
    <row r="6" spans="2:7">
      <c r="B6" s="12" t="s">
        <v>36</v>
      </c>
      <c r="C6" s="10"/>
      <c r="D6" s="10"/>
      <c r="E6" s="10"/>
      <c r="F6" s="10"/>
      <c r="G6" s="10"/>
    </row>
    <row r="7" spans="2:7">
      <c r="B7" s="12" t="s">
        <v>37</v>
      </c>
      <c r="C7" s="10"/>
      <c r="D7" s="10"/>
      <c r="E7" s="10"/>
      <c r="F7" s="10"/>
      <c r="G7" s="10"/>
    </row>
    <row r="8" spans="2:7">
      <c r="B8" s="12" t="s">
        <v>38</v>
      </c>
      <c r="C8" s="10"/>
      <c r="D8" s="10"/>
      <c r="E8" s="10"/>
      <c r="F8" s="10"/>
      <c r="G8" s="10"/>
    </row>
    <row r="9" spans="2:7">
      <c r="B9" s="12" t="s">
        <v>39</v>
      </c>
      <c r="C9" s="10"/>
      <c r="D9" s="10"/>
      <c r="E9" s="10"/>
      <c r="F9" s="10"/>
      <c r="G9" s="10"/>
    </row>
    <row r="10" spans="2:7">
      <c r="B10" s="12" t="s">
        <v>40</v>
      </c>
      <c r="C10" s="10"/>
      <c r="D10" s="10"/>
      <c r="E10" s="10"/>
      <c r="F10" s="10"/>
      <c r="G10" s="10"/>
    </row>
    <row r="11" spans="2:7">
      <c r="B11" s="12" t="s">
        <v>41</v>
      </c>
      <c r="C11" s="10"/>
      <c r="D11" s="10"/>
      <c r="E11" s="10"/>
      <c r="F11" s="10"/>
      <c r="G11" s="10"/>
    </row>
    <row r="12" spans="2:7">
      <c r="B12" s="12" t="s">
        <v>42</v>
      </c>
      <c r="C12" s="10"/>
      <c r="D12" s="10"/>
      <c r="E12" s="10"/>
      <c r="F12" s="10"/>
      <c r="G12" s="10"/>
    </row>
    <row r="13" spans="2:7">
      <c r="B13" s="12" t="s">
        <v>43</v>
      </c>
      <c r="C13" s="10"/>
      <c r="D13" s="10"/>
      <c r="E13" s="10"/>
      <c r="F13" s="10"/>
      <c r="G13" s="10"/>
    </row>
    <row r="14" spans="2:7">
      <c r="B14" s="12" t="s">
        <v>44</v>
      </c>
      <c r="C14" s="10"/>
      <c r="D14" s="10"/>
      <c r="E14" s="10"/>
      <c r="F14" s="10"/>
      <c r="G14" s="10"/>
    </row>
    <row r="15" spans="2:7">
      <c r="B15" s="12" t="s">
        <v>45</v>
      </c>
      <c r="C15" s="10"/>
      <c r="D15" s="10"/>
      <c r="E15" s="10"/>
      <c r="F15" s="10"/>
      <c r="G15" s="10"/>
    </row>
    <row r="16" spans="2:7">
      <c r="B16" s="12" t="s">
        <v>46</v>
      </c>
      <c r="C16" s="10"/>
      <c r="D16" s="10"/>
      <c r="E16" s="10"/>
      <c r="F16" s="10"/>
      <c r="G16" s="10"/>
    </row>
    <row r="17" spans="2:7">
      <c r="B17" s="12" t="s">
        <v>47</v>
      </c>
      <c r="C17" s="10"/>
      <c r="D17" s="10"/>
      <c r="E17" s="10"/>
      <c r="F17" s="10"/>
      <c r="G17" s="10"/>
    </row>
  </sheetData>
  <sheetProtection algorithmName="SHA-512" hashValue="fEskAyDmvYoCu46FLjOl4Q9gtCl/BkHiB1o0A5/pi2znk+yBJzHAr2n2N8ryQP/EMdArq5TMSyXOPvyrGi+zNw==" saltValue="iqKsp67M+1WHPrVE6XytiA==" spinCount="100000" sheet="1" objects="1" scenarios="1" selectLockedCells="1"/>
  <mergeCells count="1">
    <mergeCell ref="C2:G2"/>
  </mergeCells>
  <dataValidations count="2">
    <dataValidation type="list" allowBlank="1" showInputMessage="1" showErrorMessage="1" sqref="G5:G17" xr:uid="{8782C2B8-D07E-49E8-ACEF-A16BDF3F520D}">
      <formula1>"Требуется,В основном требуется,Требуется отчасти,Не требуется"</formula1>
    </dataValidation>
    <dataValidation type="list" allowBlank="1" showInputMessage="1" showErrorMessage="1" sqref="C5:F17" xr:uid="{1F22FA5E-4F65-4A07-9561-CA2C4505A072}">
      <formula1>"Требуется,В основном требуется,Отчасти требуется,Не требуется"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Worksheet____8">
    <tabColor theme="0"/>
  </sheetPr>
  <dimension ref="B2:I11"/>
  <sheetViews>
    <sheetView zoomScaleNormal="100" workbookViewId="0">
      <selection activeCell="C5" sqref="C5"/>
    </sheetView>
  </sheetViews>
  <sheetFormatPr defaultColWidth="8.85546875" defaultRowHeight="15"/>
  <cols>
    <col min="1" max="1" width="4.7109375" style="2" customWidth="1"/>
    <col min="2" max="2" width="45.7109375" style="2" customWidth="1"/>
    <col min="3" max="3" width="20.28515625" style="2" customWidth="1"/>
    <col min="4" max="4" width="20.5703125" style="2" customWidth="1"/>
    <col min="5" max="5" width="20.140625" style="2" customWidth="1"/>
    <col min="6" max="6" width="19.7109375" style="2" customWidth="1"/>
    <col min="7" max="7" width="19.140625" style="2" customWidth="1"/>
    <col min="8" max="8" width="18.5703125" style="2" customWidth="1"/>
    <col min="9" max="9" width="40.28515625" style="2" customWidth="1"/>
    <col min="10" max="16384" width="8.85546875" style="2"/>
  </cols>
  <sheetData>
    <row r="2" spans="2:9" ht="15" customHeight="1">
      <c r="B2" s="4" t="s">
        <v>106</v>
      </c>
      <c r="C2" s="29" t="s">
        <v>113</v>
      </c>
      <c r="D2" s="29"/>
      <c r="E2" s="29"/>
      <c r="F2" s="29"/>
      <c r="G2" s="29"/>
    </row>
    <row r="4" spans="2:9" s="5" customFormat="1" ht="18" customHeight="1">
      <c r="B4" s="9" t="s">
        <v>52</v>
      </c>
      <c r="C4" s="9" t="s">
        <v>58</v>
      </c>
      <c r="D4" s="9" t="s">
        <v>4</v>
      </c>
      <c r="E4" s="9" t="s">
        <v>54</v>
      </c>
      <c r="F4" s="9" t="s">
        <v>48</v>
      </c>
      <c r="G4" s="9" t="s">
        <v>55</v>
      </c>
      <c r="H4" s="9" t="s">
        <v>57</v>
      </c>
      <c r="I4" s="9" t="s">
        <v>105</v>
      </c>
    </row>
    <row r="5" spans="2:9">
      <c r="B5" s="21" t="s">
        <v>107</v>
      </c>
      <c r="C5" s="10"/>
      <c r="D5" s="10"/>
      <c r="E5" s="10"/>
      <c r="F5" s="10"/>
      <c r="G5" s="10"/>
      <c r="H5" s="10"/>
      <c r="I5" s="10"/>
    </row>
    <row r="6" spans="2:9">
      <c r="B6" s="22" t="s">
        <v>108</v>
      </c>
      <c r="C6" s="10"/>
      <c r="D6" s="10"/>
      <c r="E6" s="10"/>
      <c r="F6" s="10"/>
      <c r="G6" s="10"/>
      <c r="H6" s="10"/>
      <c r="I6" s="10"/>
    </row>
    <row r="7" spans="2:9">
      <c r="B7" s="22" t="s">
        <v>109</v>
      </c>
      <c r="C7" s="10"/>
      <c r="D7" s="10"/>
      <c r="E7" s="10"/>
      <c r="F7" s="10"/>
      <c r="G7" s="10"/>
      <c r="H7" s="10"/>
      <c r="I7" s="10"/>
    </row>
    <row r="8" spans="2:9">
      <c r="B8" s="22" t="s">
        <v>112</v>
      </c>
      <c r="C8" s="10"/>
      <c r="D8" s="10"/>
      <c r="E8" s="10"/>
      <c r="F8" s="10"/>
      <c r="G8" s="10"/>
      <c r="H8" s="10"/>
      <c r="I8" s="10"/>
    </row>
    <row r="9" spans="2:9">
      <c r="B9" s="22" t="s">
        <v>110</v>
      </c>
      <c r="C9" s="10"/>
      <c r="D9" s="10"/>
      <c r="E9" s="10"/>
      <c r="F9" s="10"/>
      <c r="G9" s="10"/>
      <c r="H9" s="10"/>
      <c r="I9" s="10"/>
    </row>
    <row r="10" spans="2:9">
      <c r="B10" s="22" t="s">
        <v>111</v>
      </c>
      <c r="C10" s="10"/>
      <c r="D10" s="10"/>
      <c r="E10" s="10"/>
      <c r="F10" s="10"/>
      <c r="G10" s="10"/>
      <c r="H10" s="10"/>
      <c r="I10" s="10"/>
    </row>
    <row r="11" spans="2:9">
      <c r="B11" s="22" t="s">
        <v>84</v>
      </c>
      <c r="C11" s="10"/>
      <c r="D11" s="10"/>
      <c r="E11" s="10"/>
      <c r="F11" s="10"/>
      <c r="G11" s="10"/>
      <c r="H11" s="10"/>
      <c r="I11" s="10"/>
    </row>
  </sheetData>
  <sheetProtection algorithmName="SHA-512" hashValue="rGJzAz6EqYALryDaiUfhwoGEdZ/LUAOXrg6byFB6RlPvl1Nc5puwv7tgLqgWkmEawMikWuhKxkrsFu/V2uy7VQ==" saltValue="inkeMmPYpAkVUycFgTmhNw==" spinCount="100000" sheet="1" objects="1" scenarios="1" selectLockedCells="1"/>
  <mergeCells count="1">
    <mergeCell ref="C2:G2"/>
  </mergeCells>
  <dataValidations count="2">
    <dataValidation type="list" allowBlank="1" showInputMessage="1" showErrorMessage="1" sqref="I5:I11" xr:uid="{00905CAD-7772-438C-A922-03BCE65E24D3}">
      <formula1>"Требуется,В основном требуется,Требуется отчасти,Не требуется"</formula1>
    </dataValidation>
    <dataValidation type="list" allowBlank="1" showInputMessage="1" showErrorMessage="1" sqref="C5:H11" xr:uid="{19A464B6-1E00-4C9F-B08E-1BD090ECD7E0}">
      <formula1>"Требуется,В основном требуется,Отчасти требуется,Не требуется"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EE0D-8392-44F9-91B4-46A52DD5792E}">
  <sheetPr>
    <tabColor theme="0"/>
    <outlinePr summaryRight="0"/>
  </sheetPr>
  <dimension ref="B2:K8"/>
  <sheetViews>
    <sheetView zoomScaleNormal="100" workbookViewId="0">
      <selection activeCell="L24" sqref="L24"/>
    </sheetView>
  </sheetViews>
  <sheetFormatPr defaultRowHeight="15" outlineLevelCol="1"/>
  <cols>
    <col min="1" max="1" width="9.140625" style="2"/>
    <col min="2" max="2" width="27.5703125" style="2" bestFit="1" customWidth="1"/>
    <col min="3" max="3" width="13.85546875" style="2" bestFit="1" customWidth="1"/>
    <col min="4" max="4" width="12.7109375" style="2" bestFit="1" customWidth="1" outlineLevel="1"/>
    <col min="5" max="5" width="14.42578125" style="2" bestFit="1" customWidth="1" outlineLevel="1"/>
    <col min="6" max="6" width="15.85546875" style="2" bestFit="1" customWidth="1" outlineLevel="1"/>
    <col min="7" max="7" width="14.85546875" style="2" customWidth="1"/>
    <col min="8" max="8" width="11.140625" style="2" customWidth="1"/>
    <col min="9" max="9" width="12.140625" style="2" customWidth="1" outlineLevel="1"/>
    <col min="10" max="10" width="11" style="2" customWidth="1" outlineLevel="1"/>
    <col min="11" max="11" width="12.7109375" style="2" bestFit="1" customWidth="1" outlineLevel="1"/>
    <col min="12" max="16384" width="9.140625" style="2"/>
  </cols>
  <sheetData>
    <row r="2" spans="2:11" ht="38.25">
      <c r="B2" s="9" t="s">
        <v>81</v>
      </c>
      <c r="C2" s="9" t="s">
        <v>85</v>
      </c>
      <c r="D2" s="9" t="s">
        <v>66</v>
      </c>
      <c r="E2" s="9" t="s">
        <v>65</v>
      </c>
      <c r="F2" s="9" t="s">
        <v>64</v>
      </c>
      <c r="G2" s="9" t="s">
        <v>82</v>
      </c>
      <c r="H2" s="9" t="s">
        <v>60</v>
      </c>
      <c r="I2" s="9" t="s">
        <v>51</v>
      </c>
      <c r="J2" s="9" t="s">
        <v>62</v>
      </c>
      <c r="K2" s="9" t="s">
        <v>61</v>
      </c>
    </row>
    <row r="3" spans="2:11">
      <c r="B3" s="12" t="s">
        <v>50</v>
      </c>
      <c r="C3" s="15" t="e" cm="1">
        <f t="array" ref="C3">(_xlfn.IFS(D3=1,1,D3=2,1.74,D3=3,3)+_xlfn.IFS(E3=1,1,E3=2,1.74,E3=3,3)+_xlfn.IFS(F3=1,1,F3=2,1.74,F3=3,3))/9</f>
        <v>#N/A</v>
      </c>
      <c r="D3" s="16" t="e" cm="1">
        <f t="array" ref="D3">_xlfn.IFS('1. Интегральная оценка'!$G$7="А",3,'1. Интегральная оценка'!$G$7="В",2,'1. Интегральная оценка'!$G$7="С",1)</f>
        <v>#N/A</v>
      </c>
      <c r="E3" s="16" t="e" cm="1">
        <f t="array" ref="E3">_xlfn.IFS('1. Интегральная оценка'!$G$6="А",3,'1. Интегральная оценка'!$G$6="В",2,'1. Интегральная оценка'!$G$6="С",1)</f>
        <v>#N/A</v>
      </c>
      <c r="F3" s="16" t="e" cm="1">
        <f t="array" ref="F3">_xlfn.IFS('1. Интегральная оценка'!$G$5="А",3,'1. Интегральная оценка'!$G$5="В",2,'1. Интегральная оценка'!$G$5="С",1)</f>
        <v>#N/A</v>
      </c>
      <c r="G3" s="15" t="e">
        <f>(H3*3+I3*2+J3)/(SUM(H3:K3)*3)</f>
        <v>#DIV/0!</v>
      </c>
      <c r="H3" s="17">
        <f>COUNTIF('6. Информационные системы'!$C$5:$H$11,"Требуется")</f>
        <v>0</v>
      </c>
      <c r="I3" s="17">
        <f>COUNTIF('6. Информационные системы'!$C$5:$H$11,"В основном требуется")</f>
        <v>0</v>
      </c>
      <c r="J3" s="17">
        <f>COUNTIF('6. Информационные системы'!$C$5:$H$11,"Отчасти требуется")</f>
        <v>0</v>
      </c>
      <c r="K3" s="17">
        <f>COUNTIF('6. Информационные системы'!$C$5:$H$11,"Не требуется")</f>
        <v>0</v>
      </c>
    </row>
    <row r="4" spans="2:11">
      <c r="B4" s="12" t="s">
        <v>34</v>
      </c>
      <c r="C4" s="15" t="e" cm="1">
        <f t="array" ref="C4">(_xlfn.IFS(D4=1,1,D4=2,1.74,D4=3,3)+_xlfn.IFS(E4=1,1,E4=2,1.74,E4=3,3)+_xlfn.IFS(F4=1,1,F4=2,1.74,F4=3,3))/9</f>
        <v>#N/A</v>
      </c>
      <c r="D4" s="16" t="e" cm="1">
        <f t="array" ref="D4">_xlfn.IFS('1. Интегральная оценка'!$F$7="А",3,'1. Интегральная оценка'!$F$7="В",2,'1. Интегральная оценка'!$F$7="С",1)</f>
        <v>#N/A</v>
      </c>
      <c r="E4" s="16" t="e" cm="1">
        <f t="array" ref="E4">_xlfn.IFS('1. Интегральная оценка'!$F$6="А",3,'1. Интегральная оценка'!$F$6="В",2,'1. Интегральная оценка'!$F$6="С",1)</f>
        <v>#N/A</v>
      </c>
      <c r="F4" s="16" t="e" cm="1">
        <f t="array" ref="F4">_xlfn.IFS('1. Интегральная оценка'!$F$5="А",3,'1. Интегральная оценка'!$F$5="В",2,'1. Интегральная оценка'!$F$5="С",1)</f>
        <v>#N/A</v>
      </c>
      <c r="G4" s="15" t="e">
        <f>(H4*3+I4*2+J4)/(SUM(H4:K4)*3)</f>
        <v>#DIV/0!</v>
      </c>
      <c r="H4" s="17">
        <f>COUNTIF('5. Регламенты и инструкции'!$C$5:$F$17,"Требуется")</f>
        <v>0</v>
      </c>
      <c r="I4" s="17">
        <f>COUNTIF('5. Регламенты и инструкции'!$C$5:$F$17,"В основном требуется")</f>
        <v>0</v>
      </c>
      <c r="J4" s="17">
        <f>COUNTIF('5. Регламенты и инструкции'!$C$5:$F$17,"Отчасти требуется")</f>
        <v>0</v>
      </c>
      <c r="K4" s="17">
        <f>COUNTIF('5. Регламенты и инструкции'!$C$5:$F$17,"Не требуется")</f>
        <v>0</v>
      </c>
    </row>
    <row r="5" spans="2:11">
      <c r="B5" s="12" t="s">
        <v>14</v>
      </c>
      <c r="C5" s="15" t="e" cm="1">
        <f t="array" ref="C5">(_xlfn.IFS(D5=1,1,D5=2,1.74,D5=3,3)+_xlfn.IFS(E5=1,1,E5=2,1.74,E5=3,3)+_xlfn.IFS(F5=1,1,F5=2,1.74,F5=3,3))/9</f>
        <v>#N/A</v>
      </c>
      <c r="D5" s="16" t="e" cm="1">
        <f t="array" ref="D5">_xlfn.IFS('1. Интегральная оценка'!$E$7="А",3,'1. Интегральная оценка'!$E$7="В",2,'1. Интегральная оценка'!$E$7="С",1)</f>
        <v>#N/A</v>
      </c>
      <c r="E5" s="16" t="e" cm="1">
        <f t="array" ref="E5">_xlfn.IFS('1. Интегральная оценка'!$E$6="А",3,'1. Интегральная оценка'!$E$6="В",2,'1. Интегральная оценка'!$E$6="С",1)</f>
        <v>#N/A</v>
      </c>
      <c r="F5" s="16" t="e" cm="1">
        <f t="array" ref="F5">_xlfn.IFS('1. Интегральная оценка'!$E$5="А",3,'1. Интегральная оценка'!$E$5="В",2,'1. Интегральная оценка'!$E$5="С",1)</f>
        <v>#N/A</v>
      </c>
      <c r="G5" s="15" t="e">
        <f t="shared" ref="G5:G7" si="0">(H5*3+I5*2+J5)/(SUM(H5:K5)*3)</f>
        <v>#DIV/0!</v>
      </c>
      <c r="H5" s="17">
        <f>COUNTIF('4. Методология'!$C$5:$F$18,"Требуется")</f>
        <v>0</v>
      </c>
      <c r="I5" s="17">
        <f>COUNTIF('4. Методология'!$C$5:$F$18,"В основном требуется")</f>
        <v>0</v>
      </c>
      <c r="J5" s="17">
        <f>COUNTIF('4. Методология'!$C$5:$F$18,"Отчасти требуется")</f>
        <v>0</v>
      </c>
      <c r="K5" s="17">
        <f>COUNTIF('4. Методология'!$C$5:$F$18,"Не требуется")</f>
        <v>0</v>
      </c>
    </row>
    <row r="6" spans="2:11">
      <c r="B6" s="12" t="s">
        <v>59</v>
      </c>
      <c r="C6" s="15" t="e" cm="1">
        <f t="array" ref="C6">(_xlfn.IFS(D6=1,1,D6=2,1.74,D6=3,3)+_xlfn.IFS(E6=1,1,E6=2,1.74,E6=3,3)+_xlfn.IFS(F6=1,1,F6=2,1.74,F6=3,3))/9</f>
        <v>#N/A</v>
      </c>
      <c r="D6" s="16" t="e" cm="1">
        <f t="array" ref="D6">_xlfn.IFS('1. Интегральная оценка'!$D$7="А",3,'1. Интегральная оценка'!$D$7="В",2,'1. Интегральная оценка'!$D$7="С",1)</f>
        <v>#N/A</v>
      </c>
      <c r="E6" s="16" t="e" cm="1">
        <f t="array" ref="E6">_xlfn.IFS('1. Интегральная оценка'!$D$6="А",3,'1. Интегральная оценка'!$D$6="В",2,'1. Интегральная оценка'!$D$6="С",1)</f>
        <v>#N/A</v>
      </c>
      <c r="F6" s="16" t="e" cm="1">
        <f t="array" ref="F6">_xlfn.IFS('1. Интегральная оценка'!$D$5="А",3,'1. Интегральная оценка'!$D$5="В",2,'1. Интегральная оценка'!$D$5="С",1)</f>
        <v>#N/A</v>
      </c>
      <c r="G6" s="15" t="e">
        <f t="shared" si="0"/>
        <v>#DIV/0!</v>
      </c>
      <c r="H6" s="17">
        <f>COUNTIF('3. Группы НСИ'!$C$5:$G$7,"Требуется")</f>
        <v>0</v>
      </c>
      <c r="I6" s="17">
        <f>COUNTIF('3. Группы НСИ'!$C$5:$G$7,"В основном требуется")</f>
        <v>0</v>
      </c>
      <c r="J6" s="17">
        <f>COUNTIF('3. Группы НСИ'!$C$5:$G$7,"Отчасти требуется")</f>
        <v>0</v>
      </c>
      <c r="K6" s="17">
        <f>COUNTIF('3. Группы НСИ'!$C$5:$G$7,"Не требуется")</f>
        <v>0</v>
      </c>
    </row>
    <row r="7" spans="2:11">
      <c r="B7" s="12" t="s">
        <v>0</v>
      </c>
      <c r="C7" s="15" t="e" cm="1">
        <f t="array" ref="C7">(_xlfn.IFS(D7=1,1,D7=2,1.74,D7=3,3)+_xlfn.IFS(E7=1,1,E7=2,1.74,E7=3,3)+_xlfn.IFS(F7=1,1,F7=2,1.74,F7=3,3))/9</f>
        <v>#N/A</v>
      </c>
      <c r="D7" s="16" t="e" cm="1">
        <f t="array" ref="D7">_xlfn.IFS('1. Интегральная оценка'!$C$7="А",3,'1. Интегральная оценка'!$C$7="В",2,'1. Интегральная оценка'!$C$7="С",1)</f>
        <v>#N/A</v>
      </c>
      <c r="E7" s="16" t="e" cm="1">
        <f t="array" ref="E7">_xlfn.IFS('1. Интегральная оценка'!$C$6="А",3,'1. Интегральная оценка'!$C$6="В",2,'1. Интегральная оценка'!$C$6="С",1)</f>
        <v>#N/A</v>
      </c>
      <c r="F7" s="16" t="e" cm="1">
        <f t="array" ref="F7">_xlfn.IFS('1. Интегральная оценка'!$C$5="А",3,'1. Интегральная оценка'!$C$5="В",2,'1. Интегральная оценка'!$C$5="С",1)</f>
        <v>#N/A</v>
      </c>
      <c r="G7" s="15" t="e">
        <f t="shared" si="0"/>
        <v>#DIV/0!</v>
      </c>
      <c r="H7" s="17">
        <f>COUNTIF('2. Система справочников'!$C$5:$J$21,"Требуется")</f>
        <v>0</v>
      </c>
      <c r="I7" s="17">
        <f>COUNTIF('2. Система справочников'!$C$5:$J$21,"В основном требуется")</f>
        <v>0</v>
      </c>
      <c r="J7" s="17">
        <f>COUNTIF('2. Система справочников'!$C$5:$J$21,"Отчасти требуется")</f>
        <v>0</v>
      </c>
      <c r="K7" s="17">
        <f>COUNTIF('2. Система справочников'!$C$5:$J$21,"Не требуется")</f>
        <v>0</v>
      </c>
    </row>
    <row r="8" spans="2:11">
      <c r="B8" s="9" t="s">
        <v>83</v>
      </c>
      <c r="C8" s="14" t="e">
        <f>AVERAGE(C3:C7)</f>
        <v>#N/A</v>
      </c>
      <c r="D8" s="14" t="e">
        <f>SUM(D3:D7)/15</f>
        <v>#N/A</v>
      </c>
      <c r="E8" s="14" t="e">
        <f t="shared" ref="E8:F8" si="1">SUM(E3:E7)/15</f>
        <v>#N/A</v>
      </c>
      <c r="F8" s="14" t="e">
        <f t="shared" si="1"/>
        <v>#N/A</v>
      </c>
      <c r="G8" s="14"/>
      <c r="H8" s="9"/>
      <c r="I8" s="9"/>
      <c r="J8" s="9"/>
      <c r="K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Введение</vt:lpstr>
      <vt:lpstr>1. Интегральная оценка</vt:lpstr>
      <vt:lpstr>2. Система справочников</vt:lpstr>
      <vt:lpstr>3. Группы НСИ</vt:lpstr>
      <vt:lpstr>4. Методология</vt:lpstr>
      <vt:lpstr>5. Регламенты и инструкции</vt:lpstr>
      <vt:lpstr>6. Информационные системы</vt:lpstr>
      <vt:lpstr>Расчеты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</cp:lastModifiedBy>
  <dcterms:created xsi:type="dcterms:W3CDTF">2024-09-05T11:34:48Z</dcterms:created>
  <dcterms:modified xsi:type="dcterms:W3CDTF">2024-12-20T09:26:52Z</dcterms:modified>
</cp:coreProperties>
</file>